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nia\przetargi\klimatyzacja\LD Racula Serwis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Print_Area" localSheetId="0">Arkusz1!$A$1:$F$25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3" i="1"/>
  <c r="E12" i="1"/>
  <c r="E11" i="1"/>
  <c r="E10" i="1"/>
  <c r="E9" i="1"/>
  <c r="E8" i="1"/>
  <c r="E7" i="1"/>
  <c r="F7" i="1" s="1"/>
  <c r="E6" i="1"/>
  <c r="F6" i="1"/>
  <c r="F19" i="1" l="1"/>
  <c r="F22" i="1" s="1"/>
  <c r="F13" i="1" l="1"/>
  <c r="F12" i="1"/>
  <c r="F11" i="1"/>
  <c r="F10" i="1"/>
  <c r="F9" i="1"/>
  <c r="F8" i="1" l="1"/>
  <c r="F14" i="1" l="1"/>
  <c r="F21" i="1" s="1"/>
  <c r="F23" i="1" s="1"/>
  <c r="F24" i="1" s="1"/>
  <c r="F25" i="1" s="1"/>
</calcChain>
</file>

<file path=xl/sharedStrings.xml><?xml version="1.0" encoding="utf-8"?>
<sst xmlns="http://schemas.openxmlformats.org/spreadsheetml/2006/main" count="34" uniqueCount="30">
  <si>
    <t>Lp.</t>
  </si>
  <si>
    <t>Jednostka obmiaru robót</t>
  </si>
  <si>
    <t>Ilość</t>
  </si>
  <si>
    <t>Cena jednostkowa (netto)</t>
  </si>
  <si>
    <t>Wartość (netto)</t>
  </si>
  <si>
    <t>Razem netto:</t>
  </si>
  <si>
    <t>Wyszczególnienie</t>
  </si>
  <si>
    <t>VAT 23%</t>
  </si>
  <si>
    <t>Razem brutto:</t>
  </si>
  <si>
    <t>Naprawy, przeglądy i konserwacje układów chłodzących w budynku laboratorium drogowego w 2016 roku</t>
  </si>
  <si>
    <t>Lokalizacja:
1. Budynek Laboratorium Drogowego w Zielonej Górze, ul. Racula – Wierzbowa 6, 
66 – 004 Zielona Góra</t>
  </si>
  <si>
    <t>Cena netto jednorazowego przeglądu PLN</t>
  </si>
  <si>
    <t>Liczba urządzeń</t>
  </si>
  <si>
    <t>Koszt netto dwukrotnego przeglądu w roku  PLN</t>
  </si>
  <si>
    <t>Część I. Przeglądy i konserwacje</t>
  </si>
  <si>
    <t>Część II. Naprawy</t>
  </si>
  <si>
    <t xml:space="preserve">Naprawy </t>
  </si>
  <si>
    <t>Część I</t>
  </si>
  <si>
    <t>Część II</t>
  </si>
  <si>
    <t>roboczogodzina ekipy serwisowej</t>
  </si>
  <si>
    <t>Koszt netto jednorazowego przeglądu PLN</t>
  </si>
  <si>
    <t>Przegląd i konserwacja klimatyzatorów ARNU07 GTR C2</t>
  </si>
  <si>
    <t>Przegląd i konserwacja klimatyzatorów ARNU12 GTR C2</t>
  </si>
  <si>
    <t>Przegląd i konserwacja klimatyzatorów ARNU15 GTR C2</t>
  </si>
  <si>
    <t>Przegląd i konserwacja agregatu ARUN140 LTE4</t>
  </si>
  <si>
    <t>Przegląd i konserwacja Wentylatora dachowego Venture Industries</t>
  </si>
  <si>
    <t>Przegląd i konserwacja agregatu wody lodowej INACA/K604-P SL+PS z modułem hydraulicznym i zbiornikiem 600dm3</t>
  </si>
  <si>
    <t>Przegląd i konserwacja Centrali nawiewno-wywiewnej VTS wraz z wymianą filtrów</t>
  </si>
  <si>
    <t>Agregat serwerowni VIVAX 12 CH35GEF0 i panel (klimatyzator) ścieny LG 3,5 KW</t>
  </si>
  <si>
    <t>Zał 2b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</si>
</sst>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1" fillId="0" borderId="2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ont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1" fillId="2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topLeftCell="A4" zoomScale="130" zoomScaleSheetLayoutView="130" workbookViewId="0">
      <selection activeCell="F19" sqref="F19"/>
    </sheetView>
  </sheetViews>
  <sheetFormatPr defaultRowHeight="15" x14ac:dyDescent="0.25"/>
  <cols>
    <col min="1" max="1" width="5.7109375" customWidth="1"/>
    <col min="2" max="2" width="38.42578125" customWidth="1"/>
    <col min="3" max="3" width="12.85546875" style="1" customWidth="1"/>
    <col min="4" max="4" width="16.28515625" customWidth="1"/>
    <col min="5" max="5" width="13.7109375" customWidth="1"/>
    <col min="6" max="6" width="18.5703125" customWidth="1"/>
    <col min="9" max="9" width="11.5703125" customWidth="1"/>
    <col min="10" max="10" width="9.85546875" bestFit="1" customWidth="1"/>
    <col min="11" max="11" width="12.7109375" style="11" customWidth="1"/>
    <col min="13" max="13" width="12.42578125" customWidth="1"/>
  </cols>
  <sheetData>
    <row r="1" spans="1:11" x14ac:dyDescent="0.25">
      <c r="A1" s="35" t="s">
        <v>29</v>
      </c>
      <c r="B1" s="35"/>
      <c r="C1" s="35"/>
      <c r="D1" s="35"/>
      <c r="E1" s="35"/>
      <c r="F1" s="35"/>
    </row>
    <row r="2" spans="1:11" ht="42" customHeight="1" x14ac:dyDescent="0.3">
      <c r="A2" s="33" t="s">
        <v>9</v>
      </c>
      <c r="B2" s="33"/>
      <c r="C2" s="33"/>
      <c r="D2" s="33"/>
      <c r="E2" s="33"/>
      <c r="F2" s="33"/>
    </row>
    <row r="3" spans="1:11" ht="45.75" customHeight="1" x14ac:dyDescent="0.25">
      <c r="A3" s="34" t="s">
        <v>10</v>
      </c>
      <c r="B3" s="34"/>
      <c r="C3" s="34"/>
      <c r="D3" s="34"/>
      <c r="E3" s="34"/>
      <c r="F3" s="34"/>
    </row>
    <row r="4" spans="1:11" ht="23.25" customHeight="1" thickBot="1" x14ac:dyDescent="0.3">
      <c r="A4" s="31" t="s">
        <v>14</v>
      </c>
      <c r="B4" s="31"/>
      <c r="C4" s="31"/>
      <c r="D4" s="31"/>
      <c r="E4" s="31"/>
      <c r="F4" s="31"/>
    </row>
    <row r="5" spans="1:11" ht="60" customHeight="1" thickBot="1" x14ac:dyDescent="0.3">
      <c r="A5" s="26" t="s">
        <v>0</v>
      </c>
      <c r="B5" s="27" t="s">
        <v>6</v>
      </c>
      <c r="C5" s="28" t="s">
        <v>11</v>
      </c>
      <c r="D5" s="27" t="s">
        <v>12</v>
      </c>
      <c r="E5" s="29" t="s">
        <v>20</v>
      </c>
      <c r="F5" s="30" t="s">
        <v>13</v>
      </c>
      <c r="K5" s="12"/>
    </row>
    <row r="6" spans="1:11" ht="47.25" customHeight="1" x14ac:dyDescent="0.25">
      <c r="A6" s="18">
        <v>1</v>
      </c>
      <c r="B6" s="19" t="s">
        <v>27</v>
      </c>
      <c r="C6" s="18"/>
      <c r="D6" s="20">
        <v>6</v>
      </c>
      <c r="E6" s="21">
        <f>C6*D6</f>
        <v>0</v>
      </c>
      <c r="F6" s="22">
        <f>E6*2</f>
        <v>0</v>
      </c>
      <c r="H6" s="10"/>
      <c r="I6" s="8"/>
      <c r="J6" s="8"/>
    </row>
    <row r="7" spans="1:11" ht="34.5" customHeight="1" x14ac:dyDescent="0.25">
      <c r="A7" s="3">
        <v>2</v>
      </c>
      <c r="B7" s="2" t="s">
        <v>25</v>
      </c>
      <c r="C7" s="3"/>
      <c r="D7" s="7">
        <v>6</v>
      </c>
      <c r="E7" s="21">
        <f>C7*D7</f>
        <v>0</v>
      </c>
      <c r="F7" s="4">
        <f>E7*2</f>
        <v>0</v>
      </c>
      <c r="H7" s="10"/>
      <c r="I7" s="8"/>
      <c r="J7" s="8"/>
    </row>
    <row r="8" spans="1:11" ht="46.5" customHeight="1" x14ac:dyDescent="0.25">
      <c r="A8" s="3">
        <v>3</v>
      </c>
      <c r="B8" s="2" t="s">
        <v>26</v>
      </c>
      <c r="C8" s="3"/>
      <c r="D8" s="7">
        <v>1</v>
      </c>
      <c r="E8" s="21">
        <f>C8*D8</f>
        <v>0</v>
      </c>
      <c r="F8" s="4">
        <f t="shared" ref="F6:F13" si="0">E8*2</f>
        <v>0</v>
      </c>
    </row>
    <row r="9" spans="1:11" ht="32.25" customHeight="1" x14ac:dyDescent="0.25">
      <c r="A9" s="3">
        <v>4</v>
      </c>
      <c r="B9" s="2" t="s">
        <v>24</v>
      </c>
      <c r="C9" s="3"/>
      <c r="D9" s="7">
        <v>1</v>
      </c>
      <c r="E9" s="21">
        <f>C9*D9</f>
        <v>0</v>
      </c>
      <c r="F9" s="4">
        <f t="shared" si="0"/>
        <v>0</v>
      </c>
    </row>
    <row r="10" spans="1:11" ht="32.25" customHeight="1" x14ac:dyDescent="0.25">
      <c r="A10" s="3">
        <v>5</v>
      </c>
      <c r="B10" s="2" t="s">
        <v>21</v>
      </c>
      <c r="C10" s="3"/>
      <c r="D10" s="7">
        <v>10</v>
      </c>
      <c r="E10" s="21">
        <f>C10*D10</f>
        <v>0</v>
      </c>
      <c r="F10" s="4">
        <f t="shared" si="0"/>
        <v>0</v>
      </c>
    </row>
    <row r="11" spans="1:11" ht="32.25" customHeight="1" x14ac:dyDescent="0.25">
      <c r="A11" s="3">
        <v>6</v>
      </c>
      <c r="B11" s="2" t="s">
        <v>22</v>
      </c>
      <c r="C11" s="3"/>
      <c r="D11" s="7">
        <v>4</v>
      </c>
      <c r="E11" s="21">
        <f>C11*D11</f>
        <v>0</v>
      </c>
      <c r="F11" s="4">
        <f t="shared" si="0"/>
        <v>0</v>
      </c>
    </row>
    <row r="12" spans="1:11" ht="32.25" customHeight="1" x14ac:dyDescent="0.25">
      <c r="A12" s="3">
        <v>7</v>
      </c>
      <c r="B12" s="2" t="s">
        <v>23</v>
      </c>
      <c r="C12" s="3"/>
      <c r="D12" s="7">
        <v>2</v>
      </c>
      <c r="E12" s="21">
        <f>C12*D12</f>
        <v>0</v>
      </c>
      <c r="F12" s="4">
        <f t="shared" si="0"/>
        <v>0</v>
      </c>
    </row>
    <row r="13" spans="1:11" ht="32.25" customHeight="1" x14ac:dyDescent="0.25">
      <c r="A13" s="3">
        <v>8</v>
      </c>
      <c r="B13" s="2" t="s">
        <v>28</v>
      </c>
      <c r="C13" s="3"/>
      <c r="D13" s="7">
        <v>1</v>
      </c>
      <c r="E13" s="21">
        <f>C13*D13</f>
        <v>0</v>
      </c>
      <c r="F13" s="4">
        <f t="shared" si="0"/>
        <v>0</v>
      </c>
    </row>
    <row r="14" spans="1:11" x14ac:dyDescent="0.25">
      <c r="E14" s="5" t="s">
        <v>5</v>
      </c>
      <c r="F14" s="6">
        <f>SUM(F6:F13)</f>
        <v>0</v>
      </c>
    </row>
    <row r="15" spans="1:11" x14ac:dyDescent="0.25">
      <c r="C15" s="9"/>
      <c r="E15" s="14"/>
      <c r="F15" s="15"/>
    </row>
    <row r="16" spans="1:11" ht="15" customHeight="1" thickBot="1" x14ac:dyDescent="0.3">
      <c r="A16" s="32" t="s">
        <v>15</v>
      </c>
      <c r="B16" s="31"/>
      <c r="C16" s="31"/>
      <c r="D16" s="31"/>
      <c r="E16" s="31"/>
      <c r="F16" s="31"/>
    </row>
    <row r="17" spans="1:6" ht="45.75" thickBot="1" x14ac:dyDescent="0.3">
      <c r="A17" s="26" t="s">
        <v>0</v>
      </c>
      <c r="B17" s="27" t="s">
        <v>6</v>
      </c>
      <c r="C17" s="28" t="s">
        <v>1</v>
      </c>
      <c r="D17" s="27" t="s">
        <v>2</v>
      </c>
      <c r="E17" s="29" t="s">
        <v>3</v>
      </c>
      <c r="F17" s="30" t="s">
        <v>4</v>
      </c>
    </row>
    <row r="18" spans="1:6" ht="54.75" customHeight="1" x14ac:dyDescent="0.25">
      <c r="A18" s="18">
        <v>1</v>
      </c>
      <c r="B18" s="24" t="s">
        <v>16</v>
      </c>
      <c r="C18" s="25" t="s">
        <v>19</v>
      </c>
      <c r="D18" s="24">
        <v>20</v>
      </c>
      <c r="E18" s="21"/>
      <c r="F18" s="13">
        <f>E18*D18</f>
        <v>0</v>
      </c>
    </row>
    <row r="19" spans="1:6" x14ac:dyDescent="0.25">
      <c r="C19" s="9"/>
      <c r="E19" s="5" t="s">
        <v>5</v>
      </c>
      <c r="F19" s="6">
        <f>SUM(F18)</f>
        <v>0</v>
      </c>
    </row>
    <row r="20" spans="1:6" ht="36" customHeight="1" x14ac:dyDescent="0.25">
      <c r="C20" s="9"/>
      <c r="E20" s="14"/>
      <c r="F20" s="15"/>
    </row>
    <row r="21" spans="1:6" ht="21" customHeight="1" x14ac:dyDescent="0.25">
      <c r="C21" s="9"/>
      <c r="E21" s="23" t="s">
        <v>17</v>
      </c>
      <c r="F21" s="16">
        <f>F14</f>
        <v>0</v>
      </c>
    </row>
    <row r="22" spans="1:6" ht="21" customHeight="1" x14ac:dyDescent="0.25">
      <c r="C22" s="9"/>
      <c r="E22" s="23" t="s">
        <v>18</v>
      </c>
      <c r="F22" s="16">
        <f>F19</f>
        <v>0</v>
      </c>
    </row>
    <row r="23" spans="1:6" ht="21" customHeight="1" x14ac:dyDescent="0.25">
      <c r="E23" s="23" t="s">
        <v>5</v>
      </c>
      <c r="F23" s="17">
        <f>SUM(F21:F22)</f>
        <v>0</v>
      </c>
    </row>
    <row r="24" spans="1:6" ht="21" customHeight="1" x14ac:dyDescent="0.25">
      <c r="E24" s="23" t="s">
        <v>7</v>
      </c>
      <c r="F24" s="16">
        <f>F23*0.23</f>
        <v>0</v>
      </c>
    </row>
    <row r="25" spans="1:6" ht="21" customHeight="1" x14ac:dyDescent="0.25">
      <c r="E25" s="23" t="s">
        <v>8</v>
      </c>
      <c r="F25" s="16">
        <f>F23+F24</f>
        <v>0</v>
      </c>
    </row>
    <row r="26" spans="1:6" x14ac:dyDescent="0.25">
      <c r="F26" s="8"/>
    </row>
  </sheetData>
  <mergeCells count="5">
    <mergeCell ref="A4:F4"/>
    <mergeCell ref="A16:F16"/>
    <mergeCell ref="A2:F2"/>
    <mergeCell ref="A3:F3"/>
    <mergeCell ref="A1:F1"/>
  </mergeCells>
  <pageMargins left="0.70866141732283472" right="0.70866141732283472" top="0.74803149606299213" bottom="0.74803149606299213" header="0.31496062992125984" footer="0.31496062992125984"/>
  <pageSetup paperSize="9" scale="82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2016-03-10T07:15:04Z</cp:lastPrinted>
  <dcterms:created xsi:type="dcterms:W3CDTF">2015-03-04T11:57:15Z</dcterms:created>
  <dcterms:modified xsi:type="dcterms:W3CDTF">2016-04-15T12:28:24Z</dcterms:modified>
</cp:coreProperties>
</file>